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definedName localSheetId="0" name="_Hlk102996774">Sheet1!$A$1</definedName>
  </definedNames>
  <calcPr/>
  <extLst>
    <ext uri="GoogleSheetsCustomDataVersion2">
      <go:sheetsCustomData xmlns:go="http://customooxmlschemas.google.com/" r:id="rId5" roundtripDataChecksum="cxnW6HHzJz3t6ZA6q21+tlGNLXpuHH6MsMm6aALlDlY="/>
    </ext>
  </extLst>
</workbook>
</file>

<file path=xl/sharedStrings.xml><?xml version="1.0" encoding="utf-8"?>
<sst xmlns="http://schemas.openxmlformats.org/spreadsheetml/2006/main" count="78" uniqueCount="74">
  <si>
    <t>Taotlusvorm vabatahtlikkuse alusel Päästeameti tegevuses osalejale tegevustoetuse taotlemiseks</t>
  </si>
  <si>
    <t>* taotlusvormil täidetakse hallid lahtrid</t>
  </si>
  <si>
    <t>Täidab toetusvooru läbiviija</t>
  </si>
  <si>
    <t xml:space="preserve">Registreerimise kuupäev: </t>
  </si>
  <si>
    <t xml:space="preserve">Reg-nr: </t>
  </si>
  <si>
    <t>Finantseerimisotsuse kuupäev:</t>
  </si>
  <si>
    <t>Finantseerimisotsus:</t>
  </si>
  <si>
    <t>Täidab toetuse taotleja</t>
  </si>
  <si>
    <t>Projekti alustamise kuupäev</t>
  </si>
  <si>
    <t>01.11.2025</t>
  </si>
  <si>
    <t>Projekti lõpetamise kuupäev</t>
  </si>
  <si>
    <t>30.12.2025</t>
  </si>
  <si>
    <t xml:space="preserve">Taotleja nimi </t>
  </si>
  <si>
    <t>WATERGRATT PIRITA MTÜ</t>
  </si>
  <si>
    <t>Reg. Kood</t>
  </si>
  <si>
    <t>Postiaadress</t>
  </si>
  <si>
    <r>
      <rPr>
        <color rgb="FF1155CC"/>
        <u/>
      </rPr>
      <t>Purje tn 8-3 Tallinn Harjumaa 11911</t>
    </r>
  </si>
  <si>
    <t>Taotleja esindusõigusliku isiku nimi</t>
  </si>
  <si>
    <t>VALERI BABAK</t>
  </si>
  <si>
    <t>Telefoni nr.</t>
  </si>
  <si>
    <t>E-post</t>
  </si>
  <si>
    <t>info@watergratt.ee</t>
  </si>
  <si>
    <r>
      <rPr>
        <rFont val="Times New Roman"/>
        <b/>
        <color theme="1"/>
        <sz val="11.0"/>
      </rPr>
      <t xml:space="preserve">1. Projekti kirjeldus </t>
    </r>
    <r>
      <rPr>
        <rFont val="Times New Roman"/>
        <b val="0"/>
        <i/>
        <color theme="1"/>
        <sz val="10.0"/>
      </rPr>
      <t>(taotletava toetuse kulude kirjeldus)</t>
    </r>
  </si>
  <si>
    <t xml:space="preserve">1.1 Projekti nimi </t>
  </si>
  <si>
    <t>Veeohutuse praktiliste ennetustegevuste läbiviimise võimekuse loomine – Watergratt Pirita MTÜ</t>
  </si>
  <si>
    <r>
      <rPr>
        <rFont val="Times New Roman"/>
        <b/>
        <color theme="1"/>
        <sz val="11.0"/>
      </rPr>
      <t xml:space="preserve">1.2 Projekti eesmärk ja tulemus </t>
    </r>
    <r>
      <rPr>
        <rFont val="Times New Roman"/>
        <b val="0"/>
        <i/>
        <color theme="1"/>
        <sz val="10.0"/>
      </rPr>
      <t>(Kirjeldage lühidalt, millist probleemi te projektiga lahendate ja milliste tasemete, olukordade, seisundite või muutusteni projekti elluviimise kaudu jõutakse)</t>
    </r>
  </si>
  <si>
    <t>Eesmärk: luua Watergratt Pirita MTÜ-le püsiv ennetustegevuse läbiviimise võimekus veeohutuse ja talvise enesepääste valdkonnas, soetades vajaliku ennetuse- ja kriisivarustuse (jääfloe, varulõikekettad, jäänaasklid, kuivülikonnad, udumasin) ning kehtestades varustuse kasutamise ohutus- ja õppekorra. Sellega loome eeldused regulaarsete praktiliste koolituste ja demoharjutuste tegemiseks sihtrühmadele (noored 15+ ja eakad). Koolituse läbiviimise kulusid ei taotleta; projekt keskendub võimekuse loomisele varustuse soetamise kaudu, kooskõlas meetme nõuetega. Lahendatav probleem ja mõju: Eestis hukkus 2024. aastal veeõnnetustes märkimisväärne hulk inimesi ning risk koondub siseveekogudele ja külmadele perioodidele; sihtrühmadena on kriitilised noored ja eakad. Projekti tulemusena on varustus olemas, ohutusjuhendid kinnitatud ja meeskond harjutanud töökorra läbi, mis võimaldab juba järgnevail hooaegadel järjepidevaid ennetusüritusi läbi viia ning seeläbi vähendada riskikäitumist ja parandada tegutsemisoskust. Oodatav tulemus (lühidalt):
Varustus on soetatud (jääfloe koos lisatarvikutega, kuivülikonnad, udumasin), meeskond on juhendatud ja väljaõpetatud varustuse ohutuks kasutamiseks. Koolituskava on koostatud, katsetatud ja valmis regulaarseteks veeohutuse ennetus- ja talvise enesepääste treeninguteks sihtrühmadele (noored 15+ ja eakad).</t>
  </si>
  <si>
    <t xml:space="preserve">1.3 Projekti kavandatavad/tehtud tegevused ja ajakava </t>
  </si>
  <si>
    <t>Kavandatava/tehtud tegevuse (kulu) kuupäev</t>
  </si>
  <si>
    <t>Tegevuse (kulu) kirjeldus</t>
  </si>
  <si>
    <t>Varustuse soetamine; Hangime: jääfloe Quantus (komplekt), 2× lõikeketas, 10× jäänaasklid, 20× kuivülikond (S/M), udumasin ADJ Entour Venue 1500W.</t>
  </si>
  <si>
    <t>01.12.2025</t>
  </si>
  <si>
    <t>Varustuse vastuvõtt: jääfloe Quantus (komplekt), 2× lõikeketas, 10× jäänaasklid, 20× kuivülikond (S/M), udumasin ADJ Entour Venue 1500W.</t>
  </si>
  <si>
    <t>15.12.2025</t>
  </si>
  <si>
    <t>Ohutus- ja õppekorra kinnitamine: Koostame riskihinnangu (bassein + välitingimused + udu/ventilatsioon), osaleja eeltingimused, instruktorite rollid, evakuatsiooniplaanid.</t>
  </si>
  <si>
    <t>20.12.2025</t>
  </si>
  <si>
    <t>Meeskonna koolitus ja varustuse tutvustus; nstruktorite briif + praktiline proov (kuivharjutus): varustuse kasutus, ohutusprotseduurid, rollijaotus.</t>
  </si>
  <si>
    <t>27.12.2025</t>
  </si>
  <si>
    <t>koolituskava v1.0 + piloodi kokkuvõte</t>
  </si>
  <si>
    <t>10.01.2026</t>
  </si>
  <si>
    <t>kuludokumentide koond (arved, maksekorraldused)</t>
  </si>
  <si>
    <t>31.01.2026</t>
  </si>
  <si>
    <t>projekti lõpparuanne ja kulude koond esitatakse toetajal</t>
  </si>
  <si>
    <r>
      <rPr>
        <rFont val="Times New Roman"/>
        <b/>
        <color theme="1"/>
        <sz val="11.0"/>
      </rPr>
      <t xml:space="preserve">2. Projekti eelarve </t>
    </r>
    <r>
      <rPr>
        <rFont val="Times New Roman"/>
        <b val="0"/>
        <i/>
        <color theme="1"/>
        <sz val="10.0"/>
      </rPr>
      <t>(toetatavate kulud loetelu)</t>
    </r>
  </si>
  <si>
    <t>Kulud tuleb esitada liikide kaupa ning peavad olema põhjendatud, mõistlikud ja tegevuse elluviimiseks ning tulemuse saavutamiseks vajalikud. Abikõlblikud kulud on tehtud perioodil 01.01.2025-31.12.2025 ja projekti tähtaega ei pikendata.</t>
  </si>
  <si>
    <t>Kulu kirjeldus</t>
  </si>
  <si>
    <r>
      <rPr>
        <rFont val="Aptos Narrow"/>
        <b/>
        <color theme="1"/>
        <sz val="11.0"/>
      </rPr>
      <t>Kulu kokku koos käibemaksuga</t>
    </r>
    <r>
      <rPr>
        <rFont val="Aptos Narrow"/>
        <b val="0"/>
        <i/>
        <color theme="1"/>
        <sz val="11.0"/>
      </rPr>
      <t xml:space="preserve"> (</t>
    </r>
    <r>
      <rPr>
        <rFont val="Aptos Narrow"/>
        <b val="0"/>
        <i/>
        <color theme="1"/>
        <sz val="10.0"/>
      </rPr>
      <t>täidavad mitte käibemaksu kohustuslased)</t>
    </r>
  </si>
  <si>
    <r>
      <rPr>
        <rFont val="Aptos Narrow"/>
        <b/>
        <color theme="1"/>
        <sz val="11.0"/>
      </rPr>
      <t xml:space="preserve">Kulu kokku koos käibemaksuga   Käimeksu määr 22% kuni 30.06.25 </t>
    </r>
    <r>
      <rPr>
        <rFont val="Aptos Narrow"/>
        <b val="0"/>
        <i/>
        <color theme="1"/>
        <sz val="10.0"/>
      </rPr>
      <t>(täidavad käibemaksu kohustuslased)</t>
    </r>
  </si>
  <si>
    <r>
      <rPr>
        <rFont val="Aptos Narrow"/>
        <b/>
        <color theme="1"/>
        <sz val="11.0"/>
      </rPr>
      <t xml:space="preserve">Kulu kokku koos käibemaksuga   Käimeksu määr 24% alates 01.07.25 </t>
    </r>
    <r>
      <rPr>
        <rFont val="Aptos Narrow"/>
        <b val="0"/>
        <i/>
        <color theme="1"/>
        <sz val="10.0"/>
      </rPr>
      <t>(täidavad käibemaksu kohustuslased)</t>
    </r>
  </si>
  <si>
    <t>Projekti summa</t>
  </si>
  <si>
    <t>Oma finantseeringu summa</t>
  </si>
  <si>
    <t>Taotletav toetuse summa</t>
  </si>
  <si>
    <t>varustus: Jääfloe Quantus (komplekt): Klaaskiust päästeparv "jää" on ainulaadne abivahend jäält päästmise oskuste harjutamiseks.
Mõõtmed: 1900 x 1800 x 110 mm.
Parvele on võimalik osta vahetatavaid tekiplaate.</t>
  </si>
  <si>
    <t>veekindel treeningülikond Immersion suit - VIKING YouSafe™ Tide x20 tk</t>
  </si>
  <si>
    <t>Jääfloe vahetus tahvid x2tk ja naasklite komplekt 10 tk</t>
  </si>
  <si>
    <t>Udumasin ADJ Entour Venue 1500W</t>
  </si>
  <si>
    <r>
      <rPr>
        <rFont val="Aptos Narrow"/>
        <b/>
        <color theme="1"/>
        <sz val="11.0"/>
      </rPr>
      <t xml:space="preserve">Kokku </t>
    </r>
    <r>
      <rPr>
        <rFont val="Aptos Narrow"/>
        <b val="0"/>
        <i/>
        <color theme="1"/>
        <sz val="10.0"/>
      </rPr>
      <t>(toetusega rahastatakse maksimaalselt 30 000 eurot taotleja kohta)</t>
    </r>
  </si>
  <si>
    <r>
      <rPr>
        <rFont val="Aptos Narrow"/>
        <b/>
        <color theme="1"/>
        <sz val="11.0"/>
      </rPr>
      <t xml:space="preserve">Summa, mis ületab toetuse piirmäära </t>
    </r>
    <r>
      <rPr>
        <rFont val="Aptos Narrow"/>
        <b val="0"/>
        <i/>
        <color theme="1"/>
        <sz val="10.0"/>
      </rPr>
      <t xml:space="preserve">(täidetakse juhul, kui lahtris G57 olev summa ületab 30 000 eurot selles osas, mis ületab piirmäära) </t>
    </r>
  </si>
  <si>
    <r>
      <rPr>
        <rFont val="Aptos Narrow"/>
        <b/>
        <color theme="1"/>
        <sz val="11.0"/>
      </rPr>
      <t xml:space="preserve">Toetuse summa </t>
    </r>
    <r>
      <rPr>
        <rFont val="Aptos Narrow"/>
        <b val="0"/>
        <i/>
        <color theme="1"/>
        <sz val="10.0"/>
      </rPr>
      <t>(peab olema väiksem või võrdne, kui 30 000)</t>
    </r>
  </si>
  <si>
    <t>3. Projekti omafinantseeringu allikad sh. teave selle kohta, kui taotleja on projekti tegevustele taotlenud toetust samal ajal muust riigieelarvelisest, Euroopa Liidu või välisabi toetusmeetmest</t>
  </si>
  <si>
    <t>Ühingu enda vahendid</t>
  </si>
  <si>
    <r>
      <rPr>
        <rFont val="Times New Roman"/>
        <b/>
        <color theme="1"/>
        <sz val="11.0"/>
      </rPr>
      <t xml:space="preserve">4. Informatsioon võrreldavate hinnapakkumuste või läbi viidud riigihanke kohta </t>
    </r>
    <r>
      <rPr>
        <rFont val="Times New Roman"/>
        <b val="0"/>
        <color theme="1"/>
        <sz val="10.0"/>
      </rPr>
      <t>(Kui ei ole võimalik esitada vähemalt kahte hinnapakkumust või ei valita odavaimat pakkumust, põhjendatakse seda taotluses)</t>
    </r>
  </si>
  <si>
    <t>Kellelt ja kuidas on võetud hinnapäring, selle sisu ja hind ning tehtud valiku põhjendus</t>
  </si>
  <si>
    <t>Jääfloe Quantus, tahvlid ja spetsiaalsed naaskid</t>
  </si>
  <si>
    <r>
      <rPr>
        <rFont val="Arial"/>
        <color theme="1"/>
        <sz val="11.0"/>
      </rPr>
      <t xml:space="preserve">Mivatex tehas ei oma esindajaid Eestis ning ei vaid läbi edasimüüaid. Ainulaadne toode. Lühim edasi müüa ja  Suomen Uimaopetus- ja Hengenpelastusliitto poolt soovitatav tarnija on </t>
    </r>
    <r>
      <rPr>
        <rFont val="Arial"/>
        <color rgb="FF1155CC"/>
        <sz val="11.0"/>
        <u/>
      </rPr>
      <t>www.altaalle.com</t>
    </r>
  </si>
  <si>
    <t>veekindel treeningülikond Immersion suit - VIKING YouSafe™ Tide</t>
  </si>
  <si>
    <r>
      <rPr>
        <rFont val="Arial"/>
        <sz val="11.0"/>
      </rPr>
      <t xml:space="preserve">Viking life saving equipment AS on ainuke Eesti maaletooja kui ka meie hea koostööpartner. </t>
    </r>
    <r>
      <rPr>
        <rFont val="Arial"/>
        <color rgb="FF467886"/>
        <sz val="11.0"/>
        <u/>
      </rPr>
      <t>https://www.viking-life.com/shop/personal-protective-equipment/suits/immersion-suits/immersion-suit-viking-yousafe-tide/</t>
    </r>
  </si>
  <si>
    <r>
      <rPr>
        <rFont val="Arial"/>
        <color rgb="FF000000"/>
        <sz val="11.0"/>
      </rPr>
      <t xml:space="preserve">Ainuke ADJ maaletooja Eestis. </t>
    </r>
    <r>
      <rPr>
        <rFont val="Arial"/>
        <color rgb="FF467886"/>
        <sz val="11.0"/>
        <u/>
      </rPr>
      <t>https://www.elvtehnika.ee/epood/udumasin-adj-entour-venue-1500w/</t>
    </r>
  </si>
  <si>
    <t>5. Taotluse allkirjastamisel kinnitan, et</t>
  </si>
  <si>
    <t xml:space="preserve">   * taotletava toetuse alla minevate kulude katteks pole muudest toetusmeetmetest toetusi saadud</t>
  </si>
  <si>
    <t xml:space="preserve">   * minu esindusõiguslikkus äriregistris  kehtiv</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</si>
  <si>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</si>
  <si>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</si>
  <si>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t>(allkirjastatud digitaalselt)</t>
  </si>
</sst>
</file>

<file path=xl/styles.xml><?xml version="1.0" encoding="utf-8"?>
<styleSheet xmlns="http://schemas.openxmlformats.org/spreadsheetml/2006/main" xmlns:x14ac="http://schemas.microsoft.com/office/spreadsheetml/2009/9/ac" xmlns:mc="http://schemas.openxmlformats.org/markup-compatibility/2006">
  <fonts count="15">
    <font>
      <sz val="11.0"/>
      <color theme="1"/>
      <name val="Aptos Narrow"/>
      <scheme val="minor"/>
    </font>
    <font>
      <sz val="20.0"/>
      <color rgb="FF0F4761"/>
      <name val="Times New Roman"/>
    </font>
    <font>
      <b/>
      <sz val="10.0"/>
      <color rgb="FFFF0000"/>
      <name val="Times New Roman"/>
    </font>
    <font>
      <b/>
      <sz val="10.0"/>
      <color theme="1"/>
      <name val="Times New Roman"/>
    </font>
    <font>
      <sz val="11.0"/>
      <color theme="1"/>
      <name val="Aptos Narrow"/>
    </font>
    <font/>
    <font>
      <b/>
      <sz val="11.0"/>
      <color theme="1"/>
      <name val="Times New Roman"/>
    </font>
    <font>
      <sz val="11.0"/>
      <color theme="1"/>
      <name val="Arial"/>
    </font>
    <font>
      <b/>
      <sz val="11.0"/>
      <color theme="1"/>
      <name val="Aptos Narrow"/>
    </font>
    <font>
      <u/>
      <color rgb="FF0000FF"/>
    </font>
    <font>
      <color theme="1"/>
      <name val="Arial"/>
    </font>
    <font>
      <color theme="1"/>
      <name val="Aptos Narrow"/>
      <scheme val="minor"/>
    </font>
    <font>
      <u/>
      <sz val="11.0"/>
      <color theme="1"/>
      <name val="Aptos Narrow"/>
    </font>
    <font>
      <u/>
      <sz val="11.0"/>
      <color rgb="FF0000FF"/>
      <name val="Arial"/>
    </font>
    <font>
      <i/>
      <sz val="10.0"/>
      <color theme="1"/>
      <name val="Aptos Narrow"/>
    </font>
  </fonts>
  <fills count="3">
    <fill>
      <patternFill patternType="none"/>
    </fill>
    <fill>
      <patternFill patternType="lightGray"/>
    </fill>
    <fill>
      <patternFill patternType="solid">
        <fgColor rgb="FFD8D8D8"/>
        <bgColor rgb="FFD8D8D8"/>
      </patternFill>
    </fill>
  </fills>
  <borders count="48">
    <border/>
    <border>
      <left style="medium">
        <color rgb="FF000000"/>
      </lef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style="thin">
        <color rgb="FF000000"/>
      </bottom>
    </border>
    <border>
      <left style="thin">
        <color rgb="FF000000"/>
      </left>
      <right style="thin">
        <color rgb="FF000000"/>
      </right>
      <top style="medium">
        <color rgb="FF000000"/>
      </top>
      <bottom style="thin">
        <color rgb="FF000000"/>
      </bottom>
    </border>
    <border>
      <left style="medium">
        <color rgb="FF000000"/>
      </left>
      <top style="thin">
        <color rgb="FF000000"/>
      </top>
      <bottom style="thin">
        <color rgb="FF000000"/>
      </bottom>
    </border>
    <border>
      <left style="medium">
        <color rgb="FF000000"/>
      </left>
      <top style="thin">
        <color rgb="FF000000"/>
      </top>
      <bottom style="medium">
        <color rgb="FF000000"/>
      </bottom>
    </border>
    <border>
      <left style="thin">
        <color rgb="FF000000"/>
      </left>
      <right/>
      <top style="thin">
        <color rgb="FF000000"/>
      </top>
      <bottom style="medium">
        <color rgb="FF000000"/>
      </bottom>
    </border>
    <border>
      <left style="thin">
        <color rgb="FF000000"/>
      </left>
      <right style="medium">
        <color rgb="FF000000"/>
      </right>
      <top style="thin">
        <color rgb="FF000000"/>
      </top>
      <bottom style="medium">
        <color rgb="FF000000"/>
      </bottom>
    </border>
    <border>
      <top style="medium">
        <color rgb="FF000000"/>
      </top>
    </border>
    <border>
      <right style="medium">
        <color rgb="FF000000"/>
      </right>
      <top style="medium">
        <color rgb="FF000000"/>
      </top>
    </border>
    <border>
      <left style="medium">
        <color rgb="FF000000"/>
      </left>
      <right style="thin">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bottom style="thin">
        <color rgb="FF000000"/>
      </bottom>
    </border>
    <border>
      <left style="thin">
        <color rgb="FF000000"/>
      </left>
      <right style="thin">
        <color rgb="FF000000"/>
      </right>
      <bottom style="thin">
        <color rgb="FF000000"/>
      </bottom>
    </border>
    <border>
      <right style="medium">
        <color rgb="FF000000"/>
      </right>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border>
    <border>
      <left style="thin">
        <color rgb="FF000000"/>
      </left>
      <top style="thin">
        <color rgb="FF000000"/>
      </top>
    </border>
    <border>
      <left style="thin">
        <color rgb="FF000000"/>
      </left>
      <right style="thin">
        <color rgb="FF000000"/>
      </right>
      <top style="thin">
        <color rgb="FF000000"/>
      </top>
    </border>
    <border>
      <left style="thin">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medium">
        <color rgb="FF000000"/>
      </right>
      <bottom style="medium">
        <color rgb="FF000000"/>
      </bottom>
    </border>
    <border>
      <right style="thin">
        <color rgb="FF000000"/>
      </right>
      <top style="medium">
        <color rgb="FF000000"/>
      </top>
      <bottom style="thin">
        <color rgb="FF000000"/>
      </bottom>
    </border>
    <border>
      <right style="thin">
        <color rgb="FF000000"/>
      </right>
      <top style="thin">
        <color rgb="FF000000"/>
      </top>
      <bottom style="thin">
        <color rgb="FF000000"/>
      </bottom>
    </border>
    <border>
      <right style="thin">
        <color rgb="FF000000"/>
      </right>
      <top style="thin">
        <color rgb="FF000000"/>
      </top>
      <bottom style="medium">
        <color rgb="FF000000"/>
      </bottom>
    </border>
    <border>
      <left/>
      <top/>
      <bottom style="thin">
        <color rgb="FF000000"/>
      </bottom>
    </border>
    <border>
      <right/>
      <top/>
      <bottom style="thin">
        <color rgb="FF000000"/>
      </bottom>
    </border>
  </borders>
  <cellStyleXfs count="1">
    <xf borderId="0" fillId="0" fontId="0" numFmtId="0" applyAlignment="1" applyFont="1"/>
  </cellStyleXfs>
  <cellXfs count="97">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horizontal="left" shrinkToFit="0" vertical="center" wrapText="1"/>
    </xf>
    <xf borderId="0" fillId="0" fontId="3" numFmtId="0" xfId="0" applyAlignment="1" applyFont="1">
      <alignment vertical="center"/>
    </xf>
    <xf borderId="1" fillId="0" fontId="4" numFmtId="0" xfId="0" applyBorder="1" applyFont="1"/>
    <xf borderId="2" fillId="0" fontId="4" numFmtId="0" xfId="0" applyAlignment="1" applyBorder="1" applyFont="1">
      <alignment horizontal="center"/>
    </xf>
    <xf borderId="3" fillId="0" fontId="5" numFmtId="0" xfId="0" applyBorder="1" applyFont="1"/>
    <xf borderId="4" fillId="0" fontId="5" numFmtId="0" xfId="0" applyBorder="1" applyFont="1"/>
    <xf borderId="5" fillId="0" fontId="4" numFmtId="0" xfId="0" applyBorder="1" applyFont="1"/>
    <xf borderId="6" fillId="0" fontId="4" numFmtId="0" xfId="0" applyAlignment="1" applyBorder="1" applyFont="1">
      <alignment horizontal="center"/>
    </xf>
    <xf borderId="7" fillId="0" fontId="5" numFmtId="0" xfId="0" applyBorder="1" applyFont="1"/>
    <xf borderId="8" fillId="0" fontId="5" numFmtId="0" xfId="0" applyBorder="1" applyFont="1"/>
    <xf borderId="9" fillId="0" fontId="4" numFmtId="0" xfId="0" applyBorder="1" applyFont="1"/>
    <xf borderId="10" fillId="0" fontId="4" numFmtId="0" xfId="0" applyAlignment="1" applyBorder="1" applyFont="1">
      <alignment horizontal="center"/>
    </xf>
    <xf borderId="11" fillId="0" fontId="5" numFmtId="0" xfId="0" applyBorder="1" applyFont="1"/>
    <xf borderId="12" fillId="0" fontId="5" numFmtId="0" xfId="0" applyBorder="1" applyFont="1"/>
    <xf borderId="13" fillId="0" fontId="6" numFmtId="0" xfId="0" applyBorder="1" applyFont="1"/>
    <xf borderId="14" fillId="2" fontId="7" numFmtId="0" xfId="0" applyAlignment="1" applyBorder="1" applyFill="1" applyFont="1">
      <alignment readingOrder="0"/>
    </xf>
    <xf borderId="2" fillId="0" fontId="6" numFmtId="0" xfId="0" applyAlignment="1" applyBorder="1" applyFont="1">
      <alignment horizontal="left" vertical="center"/>
    </xf>
    <xf borderId="15" fillId="0" fontId="6" numFmtId="0" xfId="0" applyBorder="1" applyFont="1"/>
    <xf borderId="6" fillId="2" fontId="7" numFmtId="0" xfId="0" applyAlignment="1" applyBorder="1" applyFont="1">
      <alignment horizontal="center" readingOrder="0"/>
    </xf>
    <xf borderId="15" fillId="0" fontId="8" numFmtId="0" xfId="0" applyBorder="1" applyFont="1"/>
    <xf borderId="6" fillId="2" fontId="4" numFmtId="0" xfId="0" applyAlignment="1" applyBorder="1" applyFont="1">
      <alignment horizontal="center"/>
    </xf>
    <xf borderId="0" fillId="0" fontId="9" numFmtId="0" xfId="0" applyAlignment="1" applyFont="1">
      <alignment readingOrder="0"/>
    </xf>
    <xf borderId="16" fillId="0" fontId="6" numFmtId="0" xfId="0" applyBorder="1" applyFont="1"/>
    <xf borderId="17" fillId="2" fontId="7" numFmtId="0" xfId="0" applyAlignment="1" applyBorder="1" applyFont="1">
      <alignment readingOrder="0"/>
    </xf>
    <xf borderId="10" fillId="0" fontId="8" numFmtId="0" xfId="0" applyBorder="1" applyFont="1"/>
    <xf borderId="18" fillId="2" fontId="7" numFmtId="0" xfId="0" applyAlignment="1" applyBorder="1" applyFont="1">
      <alignment readingOrder="0"/>
    </xf>
    <xf borderId="0" fillId="0" fontId="6" numFmtId="0" xfId="0" applyFont="1"/>
    <xf borderId="1" fillId="0" fontId="6" numFmtId="0" xfId="0" applyAlignment="1" applyBorder="1" applyFont="1">
      <alignment horizontal="left" shrinkToFit="0" wrapText="1"/>
    </xf>
    <xf borderId="19" fillId="0" fontId="5" numFmtId="0" xfId="0" applyBorder="1" applyFont="1"/>
    <xf borderId="20" fillId="0" fontId="5" numFmtId="0" xfId="0" applyBorder="1" applyFont="1"/>
    <xf borderId="16" fillId="2" fontId="7" numFmtId="0" xfId="0" applyAlignment="1" applyBorder="1" applyFont="1">
      <alignment horizontal="left" readingOrder="0"/>
    </xf>
    <xf borderId="1" fillId="0" fontId="6" numFmtId="0" xfId="0" applyAlignment="1" applyBorder="1" applyFont="1">
      <alignment horizontal="left" readingOrder="0" shrinkToFit="0" wrapText="1"/>
    </xf>
    <xf borderId="0" fillId="0" fontId="4" numFmtId="0" xfId="0" applyAlignment="1" applyFont="1">
      <alignment horizontal="left"/>
    </xf>
    <xf borderId="21" fillId="0" fontId="8" numFmtId="0" xfId="0" applyAlignment="1" applyBorder="1" applyFont="1">
      <alignment horizontal="center" shrinkToFit="0" wrapText="1"/>
    </xf>
    <xf borderId="2" fillId="0" fontId="8" numFmtId="0" xfId="0" applyAlignment="1" applyBorder="1" applyFont="1">
      <alignment horizontal="center" vertical="top"/>
    </xf>
    <xf borderId="22" fillId="2" fontId="7" numFmtId="0" xfId="0" applyAlignment="1" applyBorder="1" applyFont="1">
      <alignment horizontal="center" readingOrder="0" shrinkToFit="0" wrapText="1"/>
    </xf>
    <xf borderId="6" fillId="2" fontId="7" numFmtId="0" xfId="0" applyAlignment="1" applyBorder="1" applyFont="1">
      <alignment horizontal="center" readingOrder="0" vertical="top"/>
    </xf>
    <xf borderId="0" fillId="0" fontId="10" numFmtId="0" xfId="0" applyAlignment="1" applyFont="1">
      <alignment readingOrder="0"/>
    </xf>
    <xf borderId="7" fillId="2" fontId="4" numFmtId="0" xfId="0" applyAlignment="1" applyBorder="1" applyFont="1">
      <alignment horizontal="center" vertical="top"/>
    </xf>
    <xf borderId="8" fillId="2" fontId="4" numFmtId="0" xfId="0" applyAlignment="1" applyBorder="1" applyFont="1">
      <alignment horizontal="center" vertical="top"/>
    </xf>
    <xf borderId="22" fillId="2" fontId="7" numFmtId="0" xfId="0" applyAlignment="1" applyBorder="1" applyFont="1">
      <alignment horizontal="center" readingOrder="0"/>
    </xf>
    <xf borderId="6" fillId="2" fontId="7" numFmtId="0" xfId="0" applyAlignment="1" applyBorder="1" applyFont="1">
      <alignment horizontal="left" readingOrder="0" vertical="top"/>
    </xf>
    <xf borderId="23" fillId="2" fontId="7" numFmtId="0" xfId="0" applyAlignment="1" applyBorder="1" applyFont="1">
      <alignment horizontal="center" readingOrder="0"/>
    </xf>
    <xf borderId="10" fillId="2" fontId="7" numFmtId="0" xfId="0" applyAlignment="1" applyBorder="1" applyFont="1">
      <alignment horizontal="left" readingOrder="0" vertical="top"/>
    </xf>
    <xf borderId="24" fillId="0" fontId="4" numFmtId="0" xfId="0" applyAlignment="1" applyBorder="1" applyFont="1">
      <alignment horizontal="left" shrinkToFit="0" wrapText="1"/>
    </xf>
    <xf borderId="24" fillId="0" fontId="5" numFmtId="0" xfId="0" applyBorder="1" applyFont="1"/>
    <xf borderId="25" fillId="0" fontId="8" numFmtId="0" xfId="0" applyAlignment="1" applyBorder="1" applyFont="1">
      <alignment vertical="top"/>
    </xf>
    <xf borderId="26" fillId="0" fontId="8" numFmtId="0" xfId="0" applyAlignment="1" applyBorder="1" applyFont="1">
      <alignment horizontal="left" shrinkToFit="0" vertical="top" wrapText="1"/>
    </xf>
    <xf borderId="26" fillId="0" fontId="8" numFmtId="0" xfId="0" applyAlignment="1" applyBorder="1" applyFont="1">
      <alignment shrinkToFit="0" vertical="top" wrapText="1"/>
    </xf>
    <xf borderId="27" fillId="0" fontId="8" numFmtId="0" xfId="0" applyAlignment="1" applyBorder="1" applyFont="1">
      <alignment shrinkToFit="0" vertical="top" wrapText="1"/>
    </xf>
    <xf borderId="28" fillId="2" fontId="7" numFmtId="0" xfId="0" applyAlignment="1" applyBorder="1" applyFont="1">
      <alignment readingOrder="0"/>
    </xf>
    <xf borderId="29" fillId="2" fontId="7" numFmtId="0" xfId="0" applyAlignment="1" applyBorder="1" applyFont="1">
      <alignment readingOrder="0"/>
    </xf>
    <xf borderId="29" fillId="2" fontId="4" numFmtId="0" xfId="0" applyBorder="1" applyFont="1"/>
    <xf borderId="30" fillId="0" fontId="4" numFmtId="0" xfId="0" applyBorder="1" applyFont="1"/>
    <xf borderId="31" fillId="0" fontId="4" numFmtId="1" xfId="0" applyBorder="1" applyFont="1" applyNumberFormat="1"/>
    <xf borderId="32" fillId="0" fontId="4" numFmtId="1" xfId="0" applyBorder="1" applyFont="1" applyNumberFormat="1"/>
    <xf borderId="0" fillId="0" fontId="11" numFmtId="0" xfId="0" applyFont="1"/>
    <xf borderId="22" fillId="2" fontId="7" numFmtId="0" xfId="0" applyAlignment="1" applyBorder="1" applyFont="1">
      <alignment readingOrder="0"/>
    </xf>
    <xf borderId="33" fillId="2" fontId="7" numFmtId="0" xfId="0" applyAlignment="1" applyBorder="1" applyFont="1">
      <alignment readingOrder="0"/>
    </xf>
    <xf borderId="33" fillId="2" fontId="4" numFmtId="0" xfId="0" applyBorder="1" applyFont="1"/>
    <xf borderId="6" fillId="0" fontId="4" numFmtId="0" xfId="0" applyBorder="1" applyFont="1"/>
    <xf borderId="22" fillId="2" fontId="4" numFmtId="0" xfId="0" applyBorder="1" applyFont="1"/>
    <xf borderId="34" fillId="2" fontId="4" numFmtId="0" xfId="0" applyBorder="1" applyFont="1"/>
    <xf borderId="35" fillId="0" fontId="4" numFmtId="0" xfId="0" applyBorder="1" applyFont="1"/>
    <xf borderId="36" fillId="0" fontId="4" numFmtId="1" xfId="0" applyBorder="1" applyFont="1" applyNumberFormat="1"/>
    <xf borderId="25" fillId="0" fontId="8" numFmtId="0" xfId="0" applyAlignment="1" applyBorder="1" applyFont="1">
      <alignment shrinkToFit="0" wrapText="1"/>
    </xf>
    <xf borderId="26" fillId="0" fontId="4" numFmtId="0" xfId="0" applyBorder="1" applyFont="1"/>
    <xf borderId="37" fillId="0" fontId="4" numFmtId="0" xfId="0" applyBorder="1" applyFont="1"/>
    <xf borderId="37" fillId="0" fontId="4" numFmtId="1" xfId="0" applyBorder="1" applyFont="1" applyNumberFormat="1"/>
    <xf borderId="38" fillId="0" fontId="8" numFmtId="1" xfId="0" applyBorder="1" applyFont="1" applyNumberFormat="1"/>
    <xf borderId="0" fillId="0" fontId="8" numFmtId="0" xfId="0" applyFont="1"/>
    <xf borderId="39" fillId="0" fontId="8" numFmtId="0" xfId="0" applyAlignment="1" applyBorder="1" applyFont="1">
      <alignment horizontal="right" shrinkToFit="0" wrapText="1"/>
    </xf>
    <xf borderId="40" fillId="0" fontId="5" numFmtId="0" xfId="0" applyBorder="1" applyFont="1"/>
    <xf borderId="41" fillId="0" fontId="5" numFmtId="0" xfId="0" applyBorder="1" applyFont="1"/>
    <xf borderId="39" fillId="2" fontId="8" numFmtId="0" xfId="0" applyAlignment="1" applyBorder="1" applyFont="1">
      <alignment horizontal="right"/>
    </xf>
    <xf borderId="9" fillId="0" fontId="8" numFmtId="0" xfId="0" applyAlignment="1" applyBorder="1" applyFont="1">
      <alignment horizontal="right" shrinkToFit="0" wrapText="1"/>
    </xf>
    <xf borderId="9" fillId="0" fontId="8" numFmtId="1" xfId="0" applyAlignment="1" applyBorder="1" applyFont="1" applyNumberFormat="1">
      <alignment horizontal="right"/>
    </xf>
    <xf borderId="42" fillId="0" fontId="5" numFmtId="0" xfId="0" applyBorder="1" applyFont="1"/>
    <xf borderId="37" fillId="2" fontId="7" numFmtId="0" xfId="0" applyAlignment="1" applyBorder="1" applyFont="1">
      <alignment horizontal="center" readingOrder="0"/>
    </xf>
    <xf borderId="24" fillId="0" fontId="6" numFmtId="0" xfId="0" applyAlignment="1" applyBorder="1" applyFont="1">
      <alignment horizontal="left" shrinkToFit="0" wrapText="1"/>
    </xf>
    <xf borderId="13" fillId="0" fontId="8" numFmtId="0" xfId="0" applyAlignment="1" applyBorder="1" applyFont="1">
      <alignment horizontal="center" vertical="center"/>
    </xf>
    <xf borderId="43" fillId="0" fontId="5" numFmtId="0" xfId="0" applyBorder="1" applyFont="1"/>
    <xf borderId="2" fillId="0" fontId="8" numFmtId="0" xfId="0" applyAlignment="1" applyBorder="1" applyFont="1">
      <alignment horizontal="center" shrinkToFit="0" vertical="top" wrapText="1"/>
    </xf>
    <xf borderId="15" fillId="2" fontId="7" numFmtId="0" xfId="0" applyAlignment="1" applyBorder="1" applyFont="1">
      <alignment horizontal="center" readingOrder="0"/>
    </xf>
    <xf borderId="44" fillId="0" fontId="5" numFmtId="0" xfId="0" applyBorder="1" applyFont="1"/>
    <xf borderId="6" fillId="2" fontId="12" numFmtId="0" xfId="0" applyAlignment="1" applyBorder="1" applyFont="1">
      <alignment horizontal="center" readingOrder="0"/>
    </xf>
    <xf borderId="15" fillId="2" fontId="4" numFmtId="0" xfId="0" applyAlignment="1" applyBorder="1" applyFont="1">
      <alignment horizontal="center" readingOrder="0"/>
    </xf>
    <xf borderId="6" fillId="2" fontId="13" numFmtId="0" xfId="0" applyAlignment="1" applyBorder="1" applyFont="1">
      <alignment horizontal="center" readingOrder="0"/>
    </xf>
    <xf borderId="15" fillId="2" fontId="4" numFmtId="0" xfId="0" applyAlignment="1" applyBorder="1" applyFont="1">
      <alignment horizontal="center"/>
    </xf>
    <xf borderId="16" fillId="2" fontId="4" numFmtId="0" xfId="0" applyAlignment="1" applyBorder="1" applyFont="1">
      <alignment horizontal="center"/>
    </xf>
    <xf borderId="45" fillId="0" fontId="5" numFmtId="0" xfId="0" applyBorder="1" applyFont="1"/>
    <xf borderId="10" fillId="2" fontId="4" numFmtId="0" xfId="0" applyAlignment="1" applyBorder="1" applyFont="1">
      <alignment horizontal="center"/>
    </xf>
    <xf borderId="46" fillId="2" fontId="4" numFmtId="0" xfId="0" applyAlignment="1" applyBorder="1" applyFont="1">
      <alignment horizontal="right"/>
    </xf>
    <xf borderId="47" fillId="0" fontId="5" numFmtId="0" xfId="0" applyBorder="1" applyFont="1"/>
    <xf borderId="0" fillId="0" fontId="14" numFmtId="0" xfId="0" applyAlignment="1" applyFon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google.ee/maps/place/Purje%208-3%20Tallinn%20Harjumaa" TargetMode="External"/><Relationship Id="rId2" Type="http://schemas.openxmlformats.org/officeDocument/2006/relationships/hyperlink" Target="http://www.altaalle.com/" TargetMode="External"/><Relationship Id="rId3" Type="http://schemas.openxmlformats.org/officeDocument/2006/relationships/hyperlink" Target="https://www.viking-life.com/shop/personal-protective-equipment/suits/immersion-suits/immersion-suit-viking-yousafe-tide/" TargetMode="External"/><Relationship Id="rId4" Type="http://schemas.openxmlformats.org/officeDocument/2006/relationships/hyperlink" Target="https://www.elvtehnika.ee/epood/udumasin-adj-entour-venue-1500w/" TargetMode="External"/><Relationship Id="rId5"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6.13"/>
    <col customWidth="1" min="2" max="2" width="22.5"/>
    <col customWidth="1" min="3" max="3" width="31.5"/>
    <col customWidth="1" min="4" max="4" width="26.75"/>
    <col customWidth="1" min="5" max="5" width="10.5"/>
    <col customWidth="1" min="6" max="6" width="15.75"/>
    <col customWidth="1" min="7" max="7" width="12.5"/>
    <col customWidth="1" min="8" max="26" width="8.63"/>
  </cols>
  <sheetData>
    <row r="1" ht="51.0" customHeight="1">
      <c r="A1" s="1" t="s">
        <v>0</v>
      </c>
    </row>
    <row r="2" ht="14.25" customHeight="1">
      <c r="A2" s="1"/>
      <c r="B2" s="1"/>
      <c r="C2" s="1"/>
      <c r="D2" s="1"/>
    </row>
    <row r="3" ht="14.25" customHeight="1">
      <c r="A3" s="2" t="s">
        <v>1</v>
      </c>
      <c r="C3" s="1"/>
      <c r="D3" s="1"/>
    </row>
    <row r="4" ht="14.25" customHeight="1"/>
    <row r="5" ht="14.25" customHeight="1">
      <c r="A5" s="3" t="s">
        <v>2</v>
      </c>
    </row>
    <row r="6" ht="14.25" customHeight="1">
      <c r="A6" s="4" t="s">
        <v>3</v>
      </c>
      <c r="B6" s="5"/>
      <c r="C6" s="6"/>
      <c r="D6" s="7"/>
    </row>
    <row r="7" ht="14.25" customHeight="1">
      <c r="A7" s="8" t="s">
        <v>4</v>
      </c>
      <c r="B7" s="9"/>
      <c r="C7" s="10"/>
      <c r="D7" s="11"/>
    </row>
    <row r="8" ht="14.25" customHeight="1">
      <c r="A8" s="8" t="s">
        <v>5</v>
      </c>
      <c r="B8" s="9"/>
      <c r="C8" s="10"/>
      <c r="D8" s="11"/>
    </row>
    <row r="9" ht="14.25" customHeight="1">
      <c r="A9" s="12" t="s">
        <v>6</v>
      </c>
      <c r="B9" s="13"/>
      <c r="C9" s="14"/>
      <c r="D9" s="15"/>
    </row>
    <row r="10" ht="14.25" customHeight="1"/>
    <row r="11" ht="14.25" customHeight="1">
      <c r="A11" s="3" t="s">
        <v>7</v>
      </c>
    </row>
    <row r="12" ht="14.25" customHeight="1">
      <c r="A12" s="16" t="s">
        <v>8</v>
      </c>
      <c r="B12" s="17" t="s">
        <v>9</v>
      </c>
      <c r="C12" s="18" t="s">
        <v>10</v>
      </c>
      <c r="D12" s="17" t="s">
        <v>11</v>
      </c>
    </row>
    <row r="13" ht="14.25" customHeight="1">
      <c r="A13" s="19" t="s">
        <v>12</v>
      </c>
      <c r="B13" s="20" t="s">
        <v>13</v>
      </c>
      <c r="C13" s="10"/>
      <c r="D13" s="11"/>
    </row>
    <row r="14" ht="14.25" customHeight="1">
      <c r="A14" s="21" t="s">
        <v>14</v>
      </c>
      <c r="B14" s="22"/>
      <c r="C14" s="10"/>
      <c r="D14" s="11"/>
    </row>
    <row r="15" ht="14.25" customHeight="1">
      <c r="A15" s="19" t="s">
        <v>15</v>
      </c>
      <c r="B15" s="23" t="s">
        <v>16</v>
      </c>
    </row>
    <row r="16" ht="14.25" customHeight="1">
      <c r="A16" s="19" t="s">
        <v>17</v>
      </c>
      <c r="B16" s="20" t="s">
        <v>18</v>
      </c>
      <c r="C16" s="10"/>
      <c r="D16" s="11"/>
    </row>
    <row r="17" ht="14.25" customHeight="1">
      <c r="A17" s="24" t="s">
        <v>19</v>
      </c>
      <c r="B17" s="25">
        <v>5.3988845E7</v>
      </c>
      <c r="C17" s="26" t="s">
        <v>20</v>
      </c>
      <c r="D17" s="27" t="s">
        <v>21</v>
      </c>
    </row>
    <row r="18" ht="14.25" customHeight="1"/>
    <row r="19" ht="14.25" customHeight="1"/>
    <row r="20" ht="14.25" customHeight="1">
      <c r="A20" s="28" t="s">
        <v>22</v>
      </c>
    </row>
    <row r="21" ht="25.5" customHeight="1">
      <c r="A21" s="29" t="s">
        <v>23</v>
      </c>
      <c r="B21" s="30"/>
      <c r="C21" s="30"/>
      <c r="D21" s="31"/>
    </row>
    <row r="22" ht="62.25" customHeight="1">
      <c r="A22" s="32" t="s">
        <v>24</v>
      </c>
      <c r="B22" s="14"/>
      <c r="C22" s="14"/>
      <c r="D22" s="15"/>
    </row>
    <row r="23" ht="14.25" customHeight="1"/>
    <row r="24" ht="39.0" customHeight="1">
      <c r="A24" s="33" t="s">
        <v>25</v>
      </c>
      <c r="B24" s="30"/>
      <c r="C24" s="30"/>
      <c r="D24" s="31"/>
    </row>
    <row r="25" ht="62.25" customHeight="1">
      <c r="A25" s="32" t="s">
        <v>26</v>
      </c>
      <c r="B25" s="14"/>
      <c r="C25" s="14"/>
      <c r="D25" s="15"/>
    </row>
    <row r="26" ht="14.25" customHeight="1">
      <c r="A26" s="34"/>
      <c r="B26" s="34"/>
      <c r="C26" s="34"/>
      <c r="D26" s="34"/>
    </row>
    <row r="27" ht="14.25" customHeight="1">
      <c r="A27" s="29" t="s">
        <v>27</v>
      </c>
      <c r="B27" s="30"/>
      <c r="C27" s="30"/>
      <c r="D27" s="31"/>
    </row>
    <row r="28" ht="32.25" customHeight="1">
      <c r="A28" s="35" t="s">
        <v>28</v>
      </c>
      <c r="B28" s="36" t="s">
        <v>29</v>
      </c>
      <c r="C28" s="6"/>
      <c r="D28" s="7"/>
    </row>
    <row r="29" ht="14.25" customHeight="1">
      <c r="A29" s="37" t="s">
        <v>9</v>
      </c>
      <c r="B29" s="38" t="s">
        <v>30</v>
      </c>
      <c r="C29" s="10"/>
      <c r="D29" s="11"/>
    </row>
    <row r="30" ht="14.25" customHeight="1">
      <c r="A30" s="37" t="s">
        <v>31</v>
      </c>
      <c r="B30" s="39" t="s">
        <v>32</v>
      </c>
      <c r="C30" s="40"/>
      <c r="D30" s="41"/>
    </row>
    <row r="31" ht="14.25" customHeight="1">
      <c r="A31" s="37" t="s">
        <v>33</v>
      </c>
      <c r="B31" s="38" t="s">
        <v>34</v>
      </c>
      <c r="C31" s="10"/>
      <c r="D31" s="11"/>
    </row>
    <row r="32" ht="14.25" customHeight="1">
      <c r="A32" s="37" t="s">
        <v>35</v>
      </c>
      <c r="B32" s="38" t="s">
        <v>36</v>
      </c>
      <c r="C32" s="10"/>
      <c r="D32" s="11"/>
    </row>
    <row r="33" ht="14.25" customHeight="1">
      <c r="A33" s="42" t="s">
        <v>37</v>
      </c>
      <c r="B33" s="43" t="s">
        <v>38</v>
      </c>
      <c r="C33" s="10"/>
      <c r="D33" s="11"/>
    </row>
    <row r="34" ht="14.25" customHeight="1">
      <c r="A34" s="42" t="s">
        <v>39</v>
      </c>
      <c r="B34" s="43" t="s">
        <v>40</v>
      </c>
      <c r="C34" s="10"/>
      <c r="D34" s="11"/>
    </row>
    <row r="35" ht="14.25" customHeight="1">
      <c r="A35" s="44" t="s">
        <v>41</v>
      </c>
      <c r="B35" s="45" t="s">
        <v>42</v>
      </c>
      <c r="C35" s="14"/>
      <c r="D35" s="15"/>
    </row>
    <row r="36" ht="14.25" customHeight="1"/>
    <row r="37" ht="14.25" customHeight="1">
      <c r="A37" s="28" t="s">
        <v>43</v>
      </c>
    </row>
    <row r="38" ht="32.25" customHeight="1">
      <c r="A38" s="46" t="s">
        <v>44</v>
      </c>
      <c r="B38" s="47"/>
      <c r="C38" s="47"/>
      <c r="D38" s="47"/>
      <c r="E38" s="47"/>
      <c r="F38" s="47"/>
      <c r="G38" s="47"/>
    </row>
    <row r="39" ht="70.5" customHeight="1">
      <c r="A39" s="48" t="s">
        <v>45</v>
      </c>
      <c r="B39" s="49" t="s">
        <v>46</v>
      </c>
      <c r="C39" s="49" t="s">
        <v>47</v>
      </c>
      <c r="D39" s="49" t="s">
        <v>48</v>
      </c>
      <c r="E39" s="50" t="s">
        <v>49</v>
      </c>
      <c r="F39" s="50" t="s">
        <v>50</v>
      </c>
      <c r="G39" s="51" t="s">
        <v>51</v>
      </c>
    </row>
    <row r="40" ht="14.25" customHeight="1">
      <c r="A40" s="52" t="s">
        <v>52</v>
      </c>
      <c r="B40" s="53">
        <v>2995.0</v>
      </c>
      <c r="C40" s="54"/>
      <c r="D40" s="54"/>
      <c r="E40" s="55">
        <f t="shared" ref="E40:E56" si="1">D40/1.24+C40/1.22+B40</f>
        <v>2995</v>
      </c>
      <c r="F40" s="56">
        <f t="shared" ref="F40:F56" si="2">E40-G40</f>
        <v>299.5</v>
      </c>
      <c r="G40" s="57">
        <f t="shared" ref="G40:G56" si="3">E40-E40*0.1</f>
        <v>2695.5</v>
      </c>
      <c r="I40" s="58">
        <f>E40*0.1</f>
        <v>299.5</v>
      </c>
    </row>
    <row r="41" ht="14.25" customHeight="1">
      <c r="A41" s="59" t="s">
        <v>53</v>
      </c>
      <c r="B41" s="60">
        <v>7000.0</v>
      </c>
      <c r="C41" s="61"/>
      <c r="D41" s="61"/>
      <c r="E41" s="62">
        <f t="shared" si="1"/>
        <v>7000</v>
      </c>
      <c r="F41" s="56">
        <f t="shared" si="2"/>
        <v>700</v>
      </c>
      <c r="G41" s="57">
        <f t="shared" si="3"/>
        <v>6300</v>
      </c>
    </row>
    <row r="42" ht="14.25" customHeight="1">
      <c r="A42" s="59" t="s">
        <v>54</v>
      </c>
      <c r="B42" s="60">
        <v>610.0</v>
      </c>
      <c r="C42" s="61"/>
      <c r="D42" s="61"/>
      <c r="E42" s="62">
        <f t="shared" si="1"/>
        <v>610</v>
      </c>
      <c r="F42" s="56">
        <f t="shared" si="2"/>
        <v>61</v>
      </c>
      <c r="G42" s="57">
        <f t="shared" si="3"/>
        <v>549</v>
      </c>
    </row>
    <row r="43" ht="14.25" customHeight="1">
      <c r="A43" s="39" t="s">
        <v>55</v>
      </c>
      <c r="B43" s="39">
        <v>638.6</v>
      </c>
      <c r="C43" s="61"/>
      <c r="D43" s="61"/>
      <c r="E43" s="62">
        <f t="shared" si="1"/>
        <v>638.6</v>
      </c>
      <c r="F43" s="56">
        <f t="shared" si="2"/>
        <v>63.86</v>
      </c>
      <c r="G43" s="57">
        <f t="shared" si="3"/>
        <v>574.74</v>
      </c>
    </row>
    <row r="44" ht="14.25" customHeight="1">
      <c r="A44" s="63"/>
      <c r="B44" s="61"/>
      <c r="C44" s="61"/>
      <c r="D44" s="61"/>
      <c r="E44" s="62">
        <f t="shared" si="1"/>
        <v>0</v>
      </c>
      <c r="F44" s="56">
        <f t="shared" si="2"/>
        <v>0</v>
      </c>
      <c r="G44" s="57">
        <f t="shared" si="3"/>
        <v>0</v>
      </c>
    </row>
    <row r="45" ht="14.25" customHeight="1">
      <c r="A45" s="63"/>
      <c r="B45" s="61"/>
      <c r="C45" s="61"/>
      <c r="D45" s="61"/>
      <c r="E45" s="62">
        <f t="shared" si="1"/>
        <v>0</v>
      </c>
      <c r="F45" s="56">
        <f t="shared" si="2"/>
        <v>0</v>
      </c>
      <c r="G45" s="57">
        <f t="shared" si="3"/>
        <v>0</v>
      </c>
    </row>
    <row r="46" ht="14.25" customHeight="1">
      <c r="A46" s="63"/>
      <c r="B46" s="61"/>
      <c r="C46" s="61"/>
      <c r="D46" s="61"/>
      <c r="E46" s="62">
        <f t="shared" si="1"/>
        <v>0</v>
      </c>
      <c r="F46" s="56">
        <f t="shared" si="2"/>
        <v>0</v>
      </c>
      <c r="G46" s="57">
        <f t="shared" si="3"/>
        <v>0</v>
      </c>
    </row>
    <row r="47" ht="14.25" customHeight="1">
      <c r="A47" s="63"/>
      <c r="B47" s="61"/>
      <c r="C47" s="61"/>
      <c r="D47" s="61"/>
      <c r="E47" s="62">
        <f t="shared" si="1"/>
        <v>0</v>
      </c>
      <c r="F47" s="56">
        <f t="shared" si="2"/>
        <v>0</v>
      </c>
      <c r="G47" s="57">
        <f t="shared" si="3"/>
        <v>0</v>
      </c>
    </row>
    <row r="48" ht="14.25" customHeight="1">
      <c r="A48" s="63"/>
      <c r="B48" s="61"/>
      <c r="C48" s="61"/>
      <c r="D48" s="61"/>
      <c r="E48" s="62">
        <f t="shared" si="1"/>
        <v>0</v>
      </c>
      <c r="F48" s="56">
        <f t="shared" si="2"/>
        <v>0</v>
      </c>
      <c r="G48" s="57">
        <f t="shared" si="3"/>
        <v>0</v>
      </c>
    </row>
    <row r="49" ht="14.25" customHeight="1">
      <c r="A49" s="63"/>
      <c r="B49" s="61"/>
      <c r="C49" s="61"/>
      <c r="D49" s="61"/>
      <c r="E49" s="62">
        <f t="shared" si="1"/>
        <v>0</v>
      </c>
      <c r="F49" s="56">
        <f t="shared" si="2"/>
        <v>0</v>
      </c>
      <c r="G49" s="57">
        <f t="shared" si="3"/>
        <v>0</v>
      </c>
    </row>
    <row r="50" ht="14.25" customHeight="1">
      <c r="A50" s="63"/>
      <c r="B50" s="61"/>
      <c r="C50" s="61"/>
      <c r="D50" s="61"/>
      <c r="E50" s="62">
        <f t="shared" si="1"/>
        <v>0</v>
      </c>
      <c r="F50" s="56">
        <f t="shared" si="2"/>
        <v>0</v>
      </c>
      <c r="G50" s="57">
        <f t="shared" si="3"/>
        <v>0</v>
      </c>
    </row>
    <row r="51" ht="14.25" customHeight="1">
      <c r="A51" s="63"/>
      <c r="B51" s="61"/>
      <c r="C51" s="61"/>
      <c r="D51" s="61"/>
      <c r="E51" s="62">
        <f t="shared" si="1"/>
        <v>0</v>
      </c>
      <c r="F51" s="56">
        <f t="shared" si="2"/>
        <v>0</v>
      </c>
      <c r="G51" s="57">
        <f t="shared" si="3"/>
        <v>0</v>
      </c>
    </row>
    <row r="52" ht="14.25" customHeight="1">
      <c r="A52" s="63"/>
      <c r="B52" s="61"/>
      <c r="C52" s="61"/>
      <c r="D52" s="61"/>
      <c r="E52" s="62">
        <f t="shared" si="1"/>
        <v>0</v>
      </c>
      <c r="F52" s="56">
        <f t="shared" si="2"/>
        <v>0</v>
      </c>
      <c r="G52" s="57">
        <f t="shared" si="3"/>
        <v>0</v>
      </c>
    </row>
    <row r="53" ht="14.25" customHeight="1">
      <c r="A53" s="63"/>
      <c r="B53" s="61"/>
      <c r="C53" s="61"/>
      <c r="D53" s="61"/>
      <c r="E53" s="62">
        <f t="shared" si="1"/>
        <v>0</v>
      </c>
      <c r="F53" s="56">
        <f t="shared" si="2"/>
        <v>0</v>
      </c>
      <c r="G53" s="57">
        <f t="shared" si="3"/>
        <v>0</v>
      </c>
    </row>
    <row r="54" ht="14.25" customHeight="1">
      <c r="A54" s="63"/>
      <c r="B54" s="54"/>
      <c r="C54" s="54"/>
      <c r="D54" s="54"/>
      <c r="E54" s="62">
        <f t="shared" si="1"/>
        <v>0</v>
      </c>
      <c r="F54" s="56">
        <f t="shared" si="2"/>
        <v>0</v>
      </c>
      <c r="G54" s="57">
        <f t="shared" si="3"/>
        <v>0</v>
      </c>
    </row>
    <row r="55" ht="14.25" customHeight="1">
      <c r="A55" s="63"/>
      <c r="B55" s="61"/>
      <c r="C55" s="61"/>
      <c r="D55" s="61"/>
      <c r="E55" s="62">
        <f t="shared" si="1"/>
        <v>0</v>
      </c>
      <c r="F55" s="56">
        <f t="shared" si="2"/>
        <v>0</v>
      </c>
      <c r="G55" s="57">
        <f t="shared" si="3"/>
        <v>0</v>
      </c>
    </row>
    <row r="56" ht="14.25" customHeight="1">
      <c r="A56" s="64"/>
      <c r="B56" s="61"/>
      <c r="C56" s="61"/>
      <c r="D56" s="61"/>
      <c r="E56" s="65">
        <f t="shared" si="1"/>
        <v>0</v>
      </c>
      <c r="F56" s="66">
        <f t="shared" si="2"/>
        <v>0</v>
      </c>
      <c r="G56" s="57">
        <f t="shared" si="3"/>
        <v>0</v>
      </c>
    </row>
    <row r="57" ht="30.75" customHeight="1">
      <c r="A57" s="67" t="s">
        <v>56</v>
      </c>
      <c r="B57" s="68">
        <f t="shared" ref="B57:G57" si="4">SUM(B40:B56)</f>
        <v>11243.6</v>
      </c>
      <c r="C57" s="68">
        <f t="shared" si="4"/>
        <v>0</v>
      </c>
      <c r="D57" s="68">
        <f t="shared" si="4"/>
        <v>0</v>
      </c>
      <c r="E57" s="69">
        <f t="shared" si="4"/>
        <v>11243.6</v>
      </c>
      <c r="F57" s="70">
        <f t="shared" si="4"/>
        <v>1124.36</v>
      </c>
      <c r="G57" s="71">
        <f t="shared" si="4"/>
        <v>10119.24</v>
      </c>
      <c r="H57" s="72"/>
      <c r="I57" s="72"/>
      <c r="J57" s="72"/>
      <c r="K57" s="72"/>
      <c r="L57" s="72"/>
      <c r="M57" s="72"/>
      <c r="N57" s="72"/>
      <c r="O57" s="72"/>
      <c r="P57" s="72"/>
      <c r="Q57" s="72"/>
      <c r="R57" s="72"/>
      <c r="S57" s="72"/>
      <c r="T57" s="72"/>
      <c r="U57" s="72"/>
      <c r="V57" s="72"/>
      <c r="W57" s="72"/>
      <c r="X57" s="72"/>
      <c r="Y57" s="72"/>
      <c r="Z57" s="72"/>
    </row>
    <row r="58" ht="15.75" customHeight="1">
      <c r="A58" s="73" t="s">
        <v>57</v>
      </c>
      <c r="B58" s="74"/>
      <c r="C58" s="74"/>
      <c r="D58" s="74"/>
      <c r="E58" s="75"/>
      <c r="F58" s="76"/>
      <c r="G58" s="75"/>
      <c r="H58" s="72"/>
      <c r="I58" s="72"/>
      <c r="J58" s="72"/>
      <c r="K58" s="72"/>
      <c r="L58" s="72"/>
      <c r="M58" s="72"/>
      <c r="N58" s="72"/>
      <c r="O58" s="72"/>
      <c r="P58" s="72"/>
      <c r="Q58" s="72"/>
      <c r="R58" s="72"/>
      <c r="S58" s="72"/>
      <c r="T58" s="72"/>
      <c r="U58" s="72"/>
      <c r="V58" s="72"/>
      <c r="W58" s="72"/>
      <c r="X58" s="72"/>
      <c r="Y58" s="72"/>
      <c r="Z58" s="72"/>
    </row>
    <row r="59" ht="14.25" customHeight="1">
      <c r="A59" s="77" t="s">
        <v>58</v>
      </c>
      <c r="B59" s="47"/>
      <c r="C59" s="47"/>
      <c r="D59" s="47"/>
      <c r="E59" s="47"/>
      <c r="F59" s="78">
        <f>G57-F58</f>
        <v>10119.24</v>
      </c>
      <c r="G59" s="79"/>
      <c r="H59" s="72"/>
      <c r="I59" s="72"/>
      <c r="J59" s="72"/>
      <c r="K59" s="72"/>
      <c r="L59" s="72"/>
      <c r="M59" s="72"/>
      <c r="N59" s="72"/>
      <c r="O59" s="72"/>
      <c r="P59" s="72"/>
      <c r="Q59" s="72"/>
      <c r="R59" s="72"/>
      <c r="S59" s="72"/>
      <c r="T59" s="72"/>
      <c r="U59" s="72"/>
      <c r="V59" s="72"/>
      <c r="W59" s="72"/>
      <c r="X59" s="72"/>
      <c r="Y59" s="72"/>
      <c r="Z59" s="72"/>
    </row>
    <row r="60" ht="14.25" customHeight="1"/>
    <row r="61" ht="14.25" customHeight="1">
      <c r="A61" s="67" t="s">
        <v>59</v>
      </c>
      <c r="B61" s="80" t="s">
        <v>60</v>
      </c>
      <c r="C61" s="74"/>
      <c r="D61" s="74"/>
      <c r="E61" s="75"/>
    </row>
    <row r="62" ht="14.25" customHeight="1"/>
    <row r="63" ht="25.5" customHeight="1">
      <c r="A63" s="81" t="s">
        <v>61</v>
      </c>
      <c r="B63" s="47"/>
      <c r="C63" s="47"/>
      <c r="D63" s="47"/>
      <c r="E63" s="47"/>
    </row>
    <row r="64" ht="30.0" customHeight="1">
      <c r="A64" s="82" t="s">
        <v>45</v>
      </c>
      <c r="B64" s="83"/>
      <c r="C64" s="84" t="s">
        <v>62</v>
      </c>
      <c r="D64" s="6"/>
      <c r="E64" s="7"/>
    </row>
    <row r="65" ht="14.25" customHeight="1">
      <c r="A65" s="85" t="s">
        <v>63</v>
      </c>
      <c r="B65" s="86"/>
      <c r="C65" s="87" t="s">
        <v>64</v>
      </c>
      <c r="D65" s="10"/>
      <c r="E65" s="11"/>
    </row>
    <row r="66" ht="14.25" customHeight="1">
      <c r="A66" s="88" t="s">
        <v>65</v>
      </c>
      <c r="B66" s="86"/>
      <c r="C66" s="89" t="s">
        <v>66</v>
      </c>
      <c r="D66" s="10"/>
      <c r="E66" s="11"/>
    </row>
    <row r="67" ht="14.25" customHeight="1">
      <c r="A67" s="85" t="s">
        <v>55</v>
      </c>
      <c r="B67" s="86"/>
      <c r="C67" s="89" t="s">
        <v>67</v>
      </c>
      <c r="D67" s="10"/>
      <c r="E67" s="11"/>
    </row>
    <row r="68" ht="14.25" customHeight="1">
      <c r="A68" s="90"/>
      <c r="B68" s="86"/>
      <c r="C68" s="22"/>
      <c r="D68" s="10"/>
      <c r="E68" s="11"/>
    </row>
    <row r="69" ht="14.25" customHeight="1">
      <c r="A69" s="90"/>
      <c r="B69" s="86"/>
      <c r="C69" s="22"/>
      <c r="D69" s="10"/>
      <c r="E69" s="11"/>
    </row>
    <row r="70" ht="14.25" customHeight="1">
      <c r="A70" s="90"/>
      <c r="B70" s="86"/>
      <c r="C70" s="22"/>
      <c r="D70" s="10"/>
      <c r="E70" s="11"/>
    </row>
    <row r="71" ht="14.25" customHeight="1">
      <c r="A71" s="91"/>
      <c r="B71" s="92"/>
      <c r="C71" s="93"/>
      <c r="D71" s="14"/>
      <c r="E71" s="15"/>
    </row>
    <row r="72" ht="14.25" customHeight="1"/>
    <row r="73" ht="14.25" customHeight="1">
      <c r="A73" s="72" t="s">
        <v>68</v>
      </c>
    </row>
    <row r="74" ht="14.25" customHeight="1">
      <c r="A74" s="72" t="s">
        <v>69</v>
      </c>
    </row>
    <row r="75" ht="14.25" customHeight="1">
      <c r="A75" s="72" t="s">
        <v>70</v>
      </c>
    </row>
    <row r="76" ht="14.25" customHeight="1">
      <c r="A76" s="72" t="s">
        <v>71</v>
      </c>
    </row>
    <row r="77" ht="14.25" customHeight="1">
      <c r="A77" s="72" t="s">
        <v>72</v>
      </c>
    </row>
    <row r="78" ht="14.25" customHeight="1"/>
    <row r="79" ht="14.25" customHeight="1">
      <c r="A79" s="28" t="s">
        <v>17</v>
      </c>
      <c r="B79" s="94"/>
      <c r="C79" s="95"/>
    </row>
    <row r="80" ht="14.25" customHeight="1">
      <c r="B80" s="96" t="s">
        <v>73</v>
      </c>
    </row>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6">
    <mergeCell ref="A1:D1"/>
    <mergeCell ref="A3:B3"/>
    <mergeCell ref="B6:D6"/>
    <mergeCell ref="B7:D7"/>
    <mergeCell ref="B8:D8"/>
    <mergeCell ref="B9:D9"/>
    <mergeCell ref="B13:D13"/>
    <mergeCell ref="B14:D14"/>
    <mergeCell ref="B16:D16"/>
    <mergeCell ref="A21:D21"/>
    <mergeCell ref="A22:D22"/>
    <mergeCell ref="A24:D24"/>
    <mergeCell ref="A25:D25"/>
    <mergeCell ref="A27:D27"/>
    <mergeCell ref="B28:D28"/>
    <mergeCell ref="B29:D29"/>
    <mergeCell ref="B31:D31"/>
    <mergeCell ref="B32:D32"/>
    <mergeCell ref="B33:D33"/>
    <mergeCell ref="B34:D34"/>
    <mergeCell ref="A38:G38"/>
    <mergeCell ref="B35:D35"/>
    <mergeCell ref="A58:E58"/>
    <mergeCell ref="F58:G58"/>
    <mergeCell ref="A59:E59"/>
    <mergeCell ref="F59:G59"/>
    <mergeCell ref="B61:E61"/>
    <mergeCell ref="A63:E63"/>
    <mergeCell ref="A67:B67"/>
    <mergeCell ref="A68:B68"/>
    <mergeCell ref="A69:B69"/>
    <mergeCell ref="A70:B70"/>
    <mergeCell ref="A71:B71"/>
    <mergeCell ref="B79:C79"/>
    <mergeCell ref="B80:C80"/>
    <mergeCell ref="C68:E68"/>
    <mergeCell ref="C69:E69"/>
    <mergeCell ref="C70:E70"/>
    <mergeCell ref="C71:E71"/>
    <mergeCell ref="A64:B64"/>
    <mergeCell ref="C64:E64"/>
    <mergeCell ref="A65:B65"/>
    <mergeCell ref="C65:E65"/>
    <mergeCell ref="A66:B66"/>
    <mergeCell ref="C66:E66"/>
    <mergeCell ref="C67:E67"/>
  </mergeCells>
  <hyperlinks>
    <hyperlink r:id="rId1" ref="B15"/>
    <hyperlink r:id="rId2" ref="C65"/>
    <hyperlink r:id="rId3" ref="C66"/>
    <hyperlink r:id="rId4" ref="C67"/>
  </hyperlinks>
  <printOptions/>
  <pageMargins bottom="0.75" footer="0.0" header="0.0" left="0.7" right="0.7" top="0.75"/>
  <pageSetup orientation="landscape"/>
  <drawing r:id="rId5"/>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2025-08-12T06:56:37Z</dcterms:created>
  <dc:creator>Merike Tammearu</dc:creator>
</cp:coreProperties>
</file>